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<sst xmlns="http://schemas.openxmlformats.org/spreadsheetml/2006/main" uniqueCount="52">
  <si>
    <t>BlockTrans Syndicate</t>
  </si>
  <si>
    <r>
      <rPr>
        <sz val="18"/>
        <color indexed="9"/>
        <rFont val="Roboto"/>
      </rPr>
      <t>Statement of Profit, Loss, and Retained Earnings</t>
    </r>
  </si>
  <si>
    <t>Records for the period from:</t>
  </si>
  <si>
    <t>to</t>
  </si>
  <si>
    <t>Operating Expenses</t>
  </si>
  <si>
    <t>Verified in good faith by:</t>
  </si>
  <si>
    <t>John Wooten, Principal</t>
  </si>
  <si>
    <t>Accounting</t>
  </si>
  <si>
    <t>Advertising</t>
  </si>
  <si>
    <t>Revenue</t>
  </si>
  <si>
    <t>Bad Debts</t>
  </si>
  <si>
    <t>Sales</t>
  </si>
  <si>
    <t>Charitable Contributions</t>
  </si>
  <si>
    <t>—</t>
  </si>
  <si>
    <t>Returns</t>
  </si>
  <si>
    <t>Credit Card Fees</t>
  </si>
  <si>
    <t>Discounts and Allowances</t>
  </si>
  <si>
    <t>Mailing and Shipping</t>
  </si>
  <si>
    <t>Net Sales</t>
  </si>
  <si>
    <t>Depreciation and Amortization</t>
  </si>
  <si>
    <t>Interest</t>
  </si>
  <si>
    <t>Insurance</t>
  </si>
  <si>
    <t>Capital Gains</t>
  </si>
  <si>
    <t>Credit Card Rewards</t>
  </si>
  <si>
    <t>Other Income</t>
  </si>
  <si>
    <t>Operating Supplies</t>
  </si>
  <si>
    <t>Net Revenue</t>
  </si>
  <si>
    <t>Professional Industry Patronage</t>
  </si>
  <si>
    <t>Registered Agent</t>
  </si>
  <si>
    <t>Cost of Goods Sold</t>
  </si>
  <si>
    <t>Repairs and Maintenance</t>
  </si>
  <si>
    <t>Material Purchases</t>
  </si>
  <si>
    <t>Salaries and Wages</t>
  </si>
  <si>
    <t>Direct Labor</t>
  </si>
  <si>
    <t>Software</t>
  </si>
  <si>
    <t>Overhead</t>
  </si>
  <si>
    <t>Taxes and Licenses</t>
  </si>
  <si>
    <t>Total Cost of Goods Sold</t>
  </si>
  <si>
    <t>Travel</t>
  </si>
  <si>
    <t>Gross Profit</t>
  </si>
  <si>
    <t>Utilities</t>
  </si>
  <si>
    <t>Web Domains</t>
  </si>
  <si>
    <t>Retained Earnings</t>
  </si>
  <si>
    <t>Other Expenses</t>
  </si>
  <si>
    <t>Start of Period</t>
  </si>
  <si>
    <t>Total Operating Expenses</t>
  </si>
  <si>
    <t>Change</t>
  </si>
  <si>
    <t>Profit (Loss) Before Taxes</t>
  </si>
  <si>
    <t>Dividends Paid</t>
  </si>
  <si>
    <t>Corporate Income Taxes</t>
  </si>
  <si>
    <t>Final</t>
  </si>
  <si>
    <t>Net Profit (Loss)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</si>
</sst>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mmmm d&quot;,&quot; yyyy"/>
    <numFmt numFmtId="60" formatCode="[&gt;0]&quot; &quot;&quot;$&quot;* #,##0.00&quot; &quot;;[&lt;0]&quot; &quot;&quot;$&quot;* (#,##0.00);&quot; &quot;&quot;$&quot;* &quot;-&quot;#??&quot; &quot;"/>
  </numFmts>
  <fonts count="15">
    <font>
      <sz val="10"/>
      <color indexed="8"/>
      <name val="Roboto"/>
    </font>
    <font>
      <sz val="12"/>
      <color indexed="8"/>
      <name val="Helvetica Neue"/>
    </font>
    <font>
      <sz val="15"/>
      <color indexed="8"/>
      <name val="Calibri"/>
    </font>
    <font>
      <b val="1"/>
      <sz val="19"/>
      <color indexed="9"/>
      <name val="Montserrat"/>
    </font>
    <font>
      <sz val="19"/>
      <color indexed="9"/>
      <name val="Montserrat"/>
    </font>
    <font>
      <sz val="18"/>
      <color indexed="9"/>
      <name val="Roboto"/>
    </font>
    <font>
      <i val="1"/>
      <sz val="10"/>
      <color indexed="9"/>
      <name val="Times New Roman"/>
    </font>
    <font>
      <sz val="9"/>
      <color indexed="9"/>
      <name val="Droid Serif"/>
    </font>
    <font>
      <sz val="10"/>
      <color indexed="8"/>
      <name val="Times New Roman"/>
    </font>
    <font>
      <b val="1"/>
      <sz val="10"/>
      <color indexed="8"/>
      <name val="Times New Roman"/>
    </font>
    <font>
      <b val="1"/>
      <sz val="11"/>
      <color indexed="9"/>
      <name val="Times New Roman"/>
    </font>
    <font>
      <sz val="11"/>
      <color indexed="8"/>
      <name val="Times New Roman"/>
    </font>
    <font>
      <sz val="10"/>
      <color indexed="8"/>
      <name val="Droid Serif"/>
    </font>
    <font>
      <b val="1"/>
      <sz val="11"/>
      <color indexed="8"/>
      <name val="Times New Roman"/>
    </font>
    <font>
      <sz val="11"/>
      <color indexed="9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</fills>
  <borders count="35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/>
      <top style="thin">
        <color indexed="9"/>
      </top>
      <bottom/>
      <diagonal/>
    </border>
    <border>
      <left/>
      <right>
        <color indexed="8"/>
      </right>
      <top style="thin">
        <color indexed="9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>
        <color indexed="8"/>
      </right>
      <top/>
      <bottom/>
      <diagonal/>
    </border>
    <border>
      <left/>
      <right/>
      <top/>
      <bottom style="thin">
        <color indexed="9"/>
      </bottom>
      <diagonal/>
    </border>
    <border>
      <left/>
      <right>
        <color indexed="8"/>
      </right>
      <top/>
      <bottom style="thin">
        <color indexed="9"/>
      </bottom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9"/>
      </top>
      <bottom/>
      <diagonal/>
    </border>
    <border>
      <left style="thin">
        <color indexed="12"/>
      </left>
      <right/>
      <top style="thin">
        <color indexed="9"/>
      </top>
      <bottom/>
      <diagonal/>
    </border>
    <border>
      <left style="thin">
        <color indexed="11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1"/>
      </right>
      <top/>
      <bottom/>
      <diagonal/>
    </border>
    <border>
      <left>
        <color indexed="8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>
        <color indexed="8"/>
      </right>
      <top style="thin">
        <color indexed="12"/>
      </top>
      <bottom style="thin">
        <color indexed="12"/>
      </bottom>
      <diagonal/>
    </border>
    <border>
      <left>
        <color indexed="8"/>
      </left>
      <right style="thin">
        <color indexed="12"/>
      </right>
      <top/>
      <bottom/>
      <diagonal/>
    </border>
    <border>
      <left style="thin">
        <color indexed="11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 style="thin">
        <color indexed="15"/>
      </right>
      <top/>
      <bottom/>
      <diagonal/>
    </border>
    <border>
      <left style="thin">
        <color indexed="15"/>
      </left>
      <right style="thin">
        <color indexed="12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15"/>
      </left>
      <right/>
      <top/>
      <bottom/>
      <diagonal/>
    </border>
    <border>
      <left style="thin">
        <color indexed="12"/>
      </left>
      <right style="thin">
        <color indexed="12"/>
      </right>
      <top/>
      <bottom>
        <color indexed="8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/>
    </xf>
  </cellStyleXfs>
  <cellXfs count="83">
    <xf numFmtId="0" fontId="0" applyNumberFormat="0" applyFont="1" applyFill="0" applyBorder="0" applyAlignment="1" applyProtection="0">
      <alignment vertical="top"/>
    </xf>
    <xf numFmtId="0" fontId="0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left" vertical="top" wrapText="1"/>
    </xf>
    <xf numFmtId="0" fontId="3" fillId="2" borderId="2" applyNumberFormat="0" applyFont="1" applyFill="1" applyBorder="1" applyAlignment="1" applyProtection="0">
      <alignment horizontal="left" vertical="top" wrapText="1"/>
    </xf>
    <xf numFmtId="49" fontId="4" fillId="2" borderId="2" applyNumberFormat="1" applyFont="1" applyFill="1" applyBorder="1" applyAlignment="1" applyProtection="0">
      <alignment horizontal="right" vertical="top" wrapText="1"/>
    </xf>
    <xf numFmtId="0" fontId="4" fillId="2" borderId="2" applyNumberFormat="0" applyFont="1" applyFill="1" applyBorder="1" applyAlignment="1" applyProtection="0">
      <alignment horizontal="right" vertical="top" wrapText="1"/>
    </xf>
    <xf numFmtId="0" fontId="0" borderId="3" applyNumberFormat="0" applyFont="1" applyFill="0" applyBorder="1" applyAlignment="1" applyProtection="0">
      <alignment horizontal="center" vertical="top"/>
    </xf>
    <xf numFmtId="0" fontId="0" borderId="4" applyNumberFormat="0" applyFont="1" applyFill="0" applyBorder="1" applyAlignment="1" applyProtection="0">
      <alignment horizontal="center" vertical="top"/>
    </xf>
    <xf numFmtId="0" fontId="6" fillId="2" borderId="5" applyNumberFormat="0" applyFont="1" applyFill="1" applyBorder="1" applyAlignment="1" applyProtection="0">
      <alignment horizontal="center" vertical="top" wrapText="1"/>
    </xf>
    <xf numFmtId="0" fontId="6" fillId="2" borderId="6" applyNumberFormat="0" applyFont="1" applyFill="1" applyBorder="1" applyAlignment="1" applyProtection="0">
      <alignment horizontal="left" vertical="top" wrapText="1"/>
    </xf>
    <xf numFmtId="0" fontId="0" borderId="6" applyNumberFormat="0" applyFont="1" applyFill="0" applyBorder="1" applyAlignment="1" applyProtection="0">
      <alignment vertical="top"/>
    </xf>
    <xf numFmtId="0" fontId="0" borderId="6" applyNumberFormat="0" applyFont="1" applyFill="0" applyBorder="1" applyAlignment="1" applyProtection="0">
      <alignment horizontal="center" vertical="top"/>
    </xf>
    <xf numFmtId="0" fontId="0" borderId="7" applyNumberFormat="0" applyFont="1" applyFill="0" applyBorder="1" applyAlignment="1" applyProtection="0">
      <alignment horizontal="center" vertical="top"/>
    </xf>
    <xf numFmtId="0" fontId="7" fillId="2" borderId="5" applyNumberFormat="0" applyFont="1" applyFill="1" applyBorder="1" applyAlignment="1" applyProtection="0">
      <alignment horizontal="center" vertical="top" wrapText="1"/>
    </xf>
    <xf numFmtId="0" fontId="7" fillId="2" borderId="6" applyNumberFormat="0" applyFont="1" applyFill="1" applyBorder="1" applyAlignment="1" applyProtection="0">
      <alignment horizontal="left" vertical="top" wrapText="1"/>
    </xf>
    <xf numFmtId="0" fontId="0" borderId="8" applyNumberFormat="0" applyFont="1" applyFill="0" applyBorder="1" applyAlignment="1" applyProtection="0">
      <alignment horizontal="center" vertical="top"/>
    </xf>
    <xf numFmtId="0" fontId="0" borderId="9" applyNumberFormat="0" applyFont="1" applyFill="0" applyBorder="1" applyAlignment="1" applyProtection="0">
      <alignment horizontal="center" vertical="top"/>
    </xf>
    <xf numFmtId="49" fontId="8" fillId="3" borderId="5" applyNumberFormat="1" applyFont="1" applyFill="1" applyBorder="1" applyAlignment="1" applyProtection="0">
      <alignment horizontal="right" vertical="top" wrapText="1"/>
    </xf>
    <xf numFmtId="0" fontId="8" fillId="3" borderId="6" applyNumberFormat="0" applyFont="1" applyFill="1" applyBorder="1" applyAlignment="1" applyProtection="0">
      <alignment horizontal="right" vertical="top" wrapText="1"/>
    </xf>
    <xf numFmtId="59" fontId="9" borderId="6" applyNumberFormat="1" applyFont="1" applyFill="0" applyBorder="1" applyAlignment="1" applyProtection="0">
      <alignment horizontal="center" vertical="top"/>
    </xf>
    <xf numFmtId="49" fontId="8" fillId="3" borderId="6" applyNumberFormat="1" applyFont="1" applyFill="1" applyBorder="1" applyAlignment="1" applyProtection="0">
      <alignment horizontal="center" vertical="top" wrapText="1"/>
    </xf>
    <xf numFmtId="59" fontId="9" fillId="3" borderId="10" applyNumberFormat="1" applyFont="1" applyFill="1" applyBorder="1" applyAlignment="1" applyProtection="0">
      <alignment horizontal="center" vertical="top"/>
    </xf>
    <xf numFmtId="0" fontId="0" borderId="11" applyNumberFormat="0" applyFont="1" applyFill="0" applyBorder="1" applyAlignment="1" applyProtection="0">
      <alignment horizontal="center" vertical="top"/>
    </xf>
    <xf numFmtId="49" fontId="10" fillId="4" borderId="12" applyNumberFormat="1" applyFont="1" applyFill="1" applyBorder="1" applyAlignment="1" applyProtection="0">
      <alignment horizontal="left" vertical="top"/>
    </xf>
    <xf numFmtId="0" fontId="10" fillId="4" borderId="3" applyNumberFormat="0" applyFont="1" applyFill="1" applyBorder="1" applyAlignment="1" applyProtection="0">
      <alignment horizontal="left" vertical="top"/>
    </xf>
    <xf numFmtId="49" fontId="8" fillId="3" borderId="13" applyNumberFormat="1" applyFont="1" applyFill="1" applyBorder="1" applyAlignment="1" applyProtection="0">
      <alignment horizontal="right" vertical="top" wrapText="1"/>
    </xf>
    <xf numFmtId="0" fontId="8" fillId="3" borderId="14" applyNumberFormat="0" applyFont="1" applyFill="1" applyBorder="1" applyAlignment="1" applyProtection="0">
      <alignment horizontal="right" vertical="top" wrapText="1"/>
    </xf>
    <xf numFmtId="49" fontId="8" fillId="3" borderId="14" applyNumberFormat="1" applyFont="1" applyFill="1" applyBorder="1" applyAlignment="1" applyProtection="0">
      <alignment horizontal="center" vertical="top" wrapText="1"/>
    </xf>
    <xf numFmtId="0" fontId="8" fillId="3" borderId="14" applyNumberFormat="0" applyFont="1" applyFill="1" applyBorder="1" applyAlignment="1" applyProtection="0">
      <alignment horizontal="center" vertical="top" wrapText="1"/>
    </xf>
    <xf numFmtId="0" fontId="8" fillId="3" borderId="15" applyNumberFormat="0" applyFont="1" applyFill="1" applyBorder="1" applyAlignment="1" applyProtection="0">
      <alignment horizontal="center" vertical="top" wrapText="1"/>
    </xf>
    <xf numFmtId="0" fontId="0" borderId="16" applyNumberFormat="0" applyFont="1" applyFill="0" applyBorder="1" applyAlignment="1" applyProtection="0">
      <alignment vertical="top"/>
    </xf>
    <xf numFmtId="49" fontId="11" borderId="17" applyNumberFormat="1" applyFont="1" applyFill="0" applyBorder="1" applyAlignment="1" applyProtection="0">
      <alignment vertical="top"/>
    </xf>
    <xf numFmtId="0" fontId="11" borderId="6" applyNumberFormat="0" applyFont="1" applyFill="0" applyBorder="1" applyAlignment="1" applyProtection="0">
      <alignment vertical="top"/>
    </xf>
    <xf numFmtId="60" fontId="11" borderId="18" applyNumberFormat="1" applyFont="1" applyFill="0" applyBorder="1" applyAlignment="1" applyProtection="0">
      <alignment horizontal="right" vertical="top"/>
    </xf>
    <xf numFmtId="0" fontId="12" fillId="3" borderId="19" applyNumberFormat="0" applyFont="1" applyFill="1" applyBorder="1" applyAlignment="1" applyProtection="0">
      <alignment horizontal="right" vertical="top" wrapText="1"/>
    </xf>
    <xf numFmtId="0" fontId="12" fillId="3" borderId="20" applyNumberFormat="0" applyFont="1" applyFill="1" applyBorder="1" applyAlignment="1" applyProtection="0">
      <alignment horizontal="right" vertical="top" wrapText="1"/>
    </xf>
    <xf numFmtId="0" fontId="12" fillId="3" borderId="21" applyNumberFormat="0" applyFont="1" applyFill="1" applyBorder="1" applyAlignment="1" applyProtection="0">
      <alignment horizontal="right" vertical="top" wrapText="1"/>
    </xf>
    <xf numFmtId="0" fontId="0" borderId="22" applyNumberFormat="0" applyFont="1" applyFill="0" applyBorder="1" applyAlignment="1" applyProtection="0">
      <alignment vertical="top"/>
    </xf>
    <xf numFmtId="49" fontId="10" fillId="4" borderId="23" applyNumberFormat="1" applyFont="1" applyFill="1" applyBorder="1" applyAlignment="1" applyProtection="0">
      <alignment horizontal="left" vertical="top"/>
    </xf>
    <xf numFmtId="0" fontId="10" fillId="4" borderId="24" applyNumberFormat="0" applyFont="1" applyFill="1" applyBorder="1" applyAlignment="1" applyProtection="0">
      <alignment horizontal="left" vertical="top"/>
    </xf>
    <xf numFmtId="0" fontId="10" fillId="4" borderId="25" applyNumberFormat="0" applyFont="1" applyFill="1" applyBorder="1" applyAlignment="1" applyProtection="0">
      <alignment horizontal="left" vertical="top"/>
    </xf>
    <xf numFmtId="49" fontId="11" fillId="3" borderId="5" applyNumberFormat="1" applyFont="1" applyFill="1" applyBorder="1" applyAlignment="1" applyProtection="0">
      <alignment horizontal="left" vertical="top" wrapText="1"/>
    </xf>
    <xf numFmtId="0" fontId="11" fillId="3" borderId="6" applyNumberFormat="0" applyFont="1" applyFill="1" applyBorder="1" applyAlignment="1" applyProtection="0">
      <alignment horizontal="left" vertical="top" wrapText="1"/>
    </xf>
    <xf numFmtId="60" fontId="11" fillId="3" borderId="10" applyNumberFormat="1" applyFont="1" applyFill="1" applyBorder="1" applyAlignment="1" applyProtection="0">
      <alignment horizontal="right" vertical="top"/>
    </xf>
    <xf numFmtId="49" fontId="11" borderId="5" applyNumberFormat="1" applyFont="1" applyFill="0" applyBorder="1" applyAlignment="1" applyProtection="0">
      <alignment horizontal="right" vertical="top"/>
    </xf>
    <xf numFmtId="49" fontId="11" fillId="3" borderId="6" applyNumberFormat="1" applyFont="1" applyFill="1" applyBorder="1" applyAlignment="1" applyProtection="0">
      <alignment horizontal="left" vertical="top" wrapText="1"/>
    </xf>
    <xf numFmtId="49" fontId="11" fillId="5" borderId="5" applyNumberFormat="1" applyFont="1" applyFill="1" applyBorder="1" applyAlignment="1" applyProtection="0">
      <alignment horizontal="left" vertical="top" wrapText="1"/>
    </xf>
    <xf numFmtId="0" fontId="11" fillId="5" borderId="6" applyNumberFormat="0" applyFont="1" applyFill="1" applyBorder="1" applyAlignment="1" applyProtection="0">
      <alignment horizontal="left" vertical="top" wrapText="1"/>
    </xf>
    <xf numFmtId="0" fontId="11" fillId="5" borderId="26" applyNumberFormat="0" applyFont="1" applyFill="1" applyBorder="1" applyAlignment="1" applyProtection="0">
      <alignment horizontal="left" vertical="top" wrapText="1"/>
    </xf>
    <xf numFmtId="60" fontId="11" fillId="5" borderId="27" applyNumberFormat="1" applyFont="1" applyFill="1" applyBorder="1" applyAlignment="1" applyProtection="0">
      <alignment horizontal="right" vertical="top"/>
    </xf>
    <xf numFmtId="49" fontId="11" borderId="5" applyNumberFormat="1" applyFont="1" applyFill="0" applyBorder="1" applyAlignment="1" applyProtection="0">
      <alignment horizontal="left" vertical="top"/>
    </xf>
    <xf numFmtId="0" fontId="11" borderId="6" applyNumberFormat="0" applyFont="1" applyFill="0" applyBorder="1" applyAlignment="1" applyProtection="0">
      <alignment horizontal="left" vertical="top"/>
    </xf>
    <xf numFmtId="49" fontId="11" fillId="6" borderId="5" applyNumberFormat="1" applyFont="1" applyFill="1" applyBorder="1" applyAlignment="1" applyProtection="0">
      <alignment horizontal="left" vertical="top" wrapText="1"/>
    </xf>
    <xf numFmtId="0" fontId="11" fillId="6" borderId="6" applyNumberFormat="0" applyFont="1" applyFill="1" applyBorder="1" applyAlignment="1" applyProtection="0">
      <alignment horizontal="left" vertical="top" wrapText="1"/>
    </xf>
    <xf numFmtId="0" fontId="11" fillId="6" borderId="26" applyNumberFormat="0" applyFont="1" applyFill="1" applyBorder="1" applyAlignment="1" applyProtection="0">
      <alignment horizontal="left" vertical="top" wrapText="1"/>
    </xf>
    <xf numFmtId="60" fontId="13" fillId="6" borderId="27" applyNumberFormat="1" applyFont="1" applyFill="1" applyBorder="1" applyAlignment="1" applyProtection="0">
      <alignment horizontal="left" vertical="top" wrapText="1"/>
    </xf>
    <xf numFmtId="0" fontId="14" borderId="28" applyNumberFormat="0" applyFont="1" applyFill="0" applyBorder="1" applyAlignment="1" applyProtection="0">
      <alignment horizontal="center" vertical="top"/>
    </xf>
    <xf numFmtId="0" fontId="14" borderId="6" applyNumberFormat="0" applyFont="1" applyFill="0" applyBorder="1" applyAlignment="1" applyProtection="0">
      <alignment horizontal="center" vertical="top"/>
    </xf>
    <xf numFmtId="0" fontId="14" fillId="3" borderId="10" applyNumberFormat="0" applyFont="1" applyFill="1" applyBorder="1" applyAlignment="1" applyProtection="0">
      <alignment horizontal="center" vertical="top"/>
    </xf>
    <xf numFmtId="49" fontId="10" fillId="4" borderId="5" applyNumberFormat="1" applyFont="1" applyFill="1" applyBorder="1" applyAlignment="1" applyProtection="0">
      <alignment horizontal="left" vertical="top"/>
    </xf>
    <xf numFmtId="0" fontId="10" fillId="4" borderId="6" applyNumberFormat="0" applyFont="1" applyFill="1" applyBorder="1" applyAlignment="1" applyProtection="0">
      <alignment horizontal="left" vertical="top"/>
    </xf>
    <xf numFmtId="0" fontId="10" fillId="4" borderId="10" applyNumberFormat="0" applyFont="1" applyFill="1" applyBorder="1" applyAlignment="1" applyProtection="0">
      <alignment horizontal="left" vertical="top"/>
    </xf>
    <xf numFmtId="60" fontId="13" fillId="6" borderId="27" applyNumberFormat="1" applyFont="1" applyFill="1" applyBorder="1" applyAlignment="1" applyProtection="0">
      <alignment horizontal="right" vertical="top"/>
    </xf>
    <xf numFmtId="0" fontId="11" fillId="3" borderId="28" applyNumberFormat="0" applyFont="1" applyFill="1" applyBorder="1" applyAlignment="1" applyProtection="0">
      <alignment horizontal="center" vertical="top" wrapText="1"/>
    </xf>
    <xf numFmtId="0" fontId="11" fillId="3" borderId="6" applyNumberFormat="0" applyFont="1" applyFill="1" applyBorder="1" applyAlignment="1" applyProtection="0">
      <alignment horizontal="center" vertical="top" wrapText="1"/>
    </xf>
    <xf numFmtId="0" fontId="11" fillId="3" borderId="10" applyNumberFormat="0" applyFont="1" applyFill="1" applyBorder="1" applyAlignment="1" applyProtection="0">
      <alignment horizontal="center" vertical="top" wrapText="1"/>
    </xf>
    <xf numFmtId="60" fontId="10" fillId="4" borderId="10" applyNumberFormat="1" applyFont="1" applyFill="1" applyBorder="1" applyAlignment="1" applyProtection="0">
      <alignment horizontal="left" vertical="top"/>
    </xf>
    <xf numFmtId="49" fontId="11" fillId="3" borderId="17" applyNumberFormat="1" applyFont="1" applyFill="1" applyBorder="1" applyAlignment="1" applyProtection="0">
      <alignment horizontal="left" vertical="top" wrapText="1"/>
    </xf>
    <xf numFmtId="49" fontId="11" borderId="5" applyNumberFormat="1" applyFont="1" applyFill="0" applyBorder="1" applyAlignment="1" applyProtection="0">
      <alignment vertical="top"/>
    </xf>
    <xf numFmtId="49" fontId="11" fillId="5" borderId="17" applyNumberFormat="1" applyFont="1" applyFill="1" applyBorder="1" applyAlignment="1" applyProtection="0">
      <alignment horizontal="left" vertical="top" wrapText="1"/>
    </xf>
    <xf numFmtId="60" fontId="11" fillId="5" borderId="29" applyNumberFormat="1" applyFont="1" applyFill="1" applyBorder="1" applyAlignment="1" applyProtection="0">
      <alignment horizontal="right" vertical="top"/>
    </xf>
    <xf numFmtId="49" fontId="11" fillId="2" borderId="17" applyNumberFormat="1" applyFont="1" applyFill="1" applyBorder="1" applyAlignment="1" applyProtection="0">
      <alignment horizontal="left" vertical="top" wrapText="1"/>
    </xf>
    <xf numFmtId="0" fontId="11" fillId="2" borderId="6" applyNumberFormat="0" applyFont="1" applyFill="1" applyBorder="1" applyAlignment="1" applyProtection="0">
      <alignment horizontal="left" vertical="top" wrapText="1"/>
    </xf>
    <xf numFmtId="0" fontId="11" fillId="2" borderId="26" applyNumberFormat="0" applyFont="1" applyFill="1" applyBorder="1" applyAlignment="1" applyProtection="0">
      <alignment horizontal="left" vertical="top" wrapText="1"/>
    </xf>
    <xf numFmtId="60" fontId="13" fillId="2" borderId="29" applyNumberFormat="1" applyFont="1" applyFill="1" applyBorder="1" applyAlignment="1" applyProtection="0">
      <alignment horizontal="right" vertical="top"/>
    </xf>
    <xf numFmtId="60" fontId="11" fillId="3" borderId="10" applyNumberFormat="1" applyFont="1" applyFill="1" applyBorder="1" applyAlignment="1" applyProtection="0">
      <alignment vertical="top"/>
    </xf>
    <xf numFmtId="60" fontId="11" fillId="5" borderId="27" applyNumberFormat="1" applyFont="1" applyFill="1" applyBorder="1" applyAlignment="1" applyProtection="0">
      <alignment horizontal="left" vertical="top" wrapText="1"/>
    </xf>
    <xf numFmtId="0" fontId="0" borderId="30" applyNumberFormat="0" applyFont="1" applyFill="0" applyBorder="1" applyAlignment="1" applyProtection="0">
      <alignment vertical="top"/>
    </xf>
    <xf numFmtId="0" fontId="0" borderId="31" applyNumberFormat="0" applyFont="1" applyFill="0" applyBorder="1" applyAlignment="1" applyProtection="0">
      <alignment horizontal="center" vertical="top"/>
    </xf>
    <xf numFmtId="0" fontId="0" fillId="3" borderId="9" applyNumberFormat="0" applyFont="1" applyFill="1" applyBorder="1" applyAlignment="1" applyProtection="0">
      <alignment horizontal="center" vertical="top"/>
    </xf>
    <xf numFmtId="0" fontId="0" borderId="32" applyNumberFormat="0" applyFont="1" applyFill="0" applyBorder="1" applyAlignment="1" applyProtection="0">
      <alignment horizontal="center" vertical="top"/>
    </xf>
    <xf numFmtId="0" fontId="0" borderId="33" applyNumberFormat="0" applyFont="1" applyFill="0" applyBorder="1" applyAlignment="1" applyProtection="0">
      <alignment horizontal="center" vertical="top"/>
    </xf>
    <xf numFmtId="0" fontId="0" borderId="34" applyNumberFormat="0" applyFont="1" applyFill="0" applyBorder="1" applyAlignment="1" applyProtection="0">
      <alignment horizontal="center"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95b3d7"/>
      <rgbColor rgb="ffaaaaaa"/>
      <rgbColor rgb="ffbfbfbf"/>
      <rgbColor rgb="ff4f81bd"/>
      <rgbColor rgb="ffdce6f1"/>
      <rgbColor rgb="ffe7e6e6"/>
      <rgbColor rgb="ffb8cce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9"/>
  <sheetViews>
    <sheetView workbookViewId="0" showGridLines="0" defaultGridColor="1"/>
  </sheetViews>
  <sheetFormatPr defaultColWidth="9" defaultRowHeight="14" customHeight="1" outlineLevelRow="0" outlineLevelCol="0"/>
  <cols>
    <col min="1" max="1" width="11.6016" style="1" customWidth="1"/>
    <col min="2" max="4" width="14.8125" style="1" customWidth="1"/>
    <col min="5" max="5" width="17.4219" style="1" customWidth="1"/>
    <col min="6" max="11" width="14.8125" style="1" customWidth="1"/>
    <col min="12" max="16384" width="9" style="1" customWidth="1"/>
  </cols>
  <sheetData>
    <row r="1" ht="83" customHeight="1">
      <c r="A1" t="s" s="2">
        <v>0</v>
      </c>
      <c r="B1" s="3"/>
      <c r="C1" t="s" s="4">
        <v>1</v>
      </c>
      <c r="D1" s="5"/>
      <c r="E1" s="5"/>
      <c r="F1" s="6"/>
      <c r="G1" s="6"/>
      <c r="H1" s="6"/>
      <c r="I1" s="6"/>
      <c r="J1" s="6"/>
      <c r="K1" s="7"/>
    </row>
    <row r="2" ht="13" customHeight="1">
      <c r="A2" s="8"/>
      <c r="B2" s="9"/>
      <c r="C2" s="9"/>
      <c r="D2" s="9"/>
      <c r="E2" s="9"/>
      <c r="F2" s="10"/>
      <c r="G2" s="11"/>
      <c r="H2" s="11"/>
      <c r="I2" s="11"/>
      <c r="J2" s="11"/>
      <c r="K2" s="12"/>
    </row>
    <row r="3" ht="14" customHeight="1">
      <c r="A3" s="13"/>
      <c r="B3" s="14"/>
      <c r="C3" s="14"/>
      <c r="D3" s="14"/>
      <c r="E3" s="14"/>
      <c r="F3" s="15"/>
      <c r="G3" s="15"/>
      <c r="H3" s="15"/>
      <c r="I3" s="15"/>
      <c r="J3" s="15"/>
      <c r="K3" s="16"/>
    </row>
    <row r="4" ht="14" customHeight="1">
      <c r="A4" t="s" s="17">
        <v>2</v>
      </c>
      <c r="B4" s="18"/>
      <c r="C4" s="19">
        <v>45658</v>
      </c>
      <c r="D4" t="s" s="20">
        <v>3</v>
      </c>
      <c r="E4" s="21">
        <v>46022</v>
      </c>
      <c r="F4" s="22"/>
      <c r="G4" t="s" s="23">
        <v>4</v>
      </c>
      <c r="H4" s="24"/>
      <c r="I4" s="24"/>
      <c r="J4" s="24"/>
      <c r="K4" s="24"/>
    </row>
    <row r="5" ht="15" customHeight="1">
      <c r="A5" t="s" s="25">
        <v>5</v>
      </c>
      <c r="B5" s="26"/>
      <c r="C5" t="s" s="27">
        <v>6</v>
      </c>
      <c r="D5" s="28"/>
      <c r="E5" s="29"/>
      <c r="F5" s="30"/>
      <c r="G5" t="s" s="31">
        <v>7</v>
      </c>
      <c r="H5" s="32"/>
      <c r="I5" s="32"/>
      <c r="J5" s="32"/>
      <c r="K5" s="33">
        <v>0</v>
      </c>
    </row>
    <row r="6" ht="15" customHeight="1">
      <c r="A6" s="34"/>
      <c r="B6" s="35"/>
      <c r="C6" s="35"/>
      <c r="D6" s="35"/>
      <c r="E6" s="36"/>
      <c r="F6" s="37"/>
      <c r="G6" t="s" s="31">
        <v>8</v>
      </c>
      <c r="H6" s="32"/>
      <c r="I6" s="32"/>
      <c r="J6" s="32"/>
      <c r="K6" s="33">
        <f>91.46-2.5+8.99</f>
        <v>97.95</v>
      </c>
    </row>
    <row r="7" ht="16" customHeight="1">
      <c r="A7" t="s" s="38">
        <v>9</v>
      </c>
      <c r="B7" s="39"/>
      <c r="C7" s="39"/>
      <c r="D7" s="39"/>
      <c r="E7" s="40"/>
      <c r="F7" s="30"/>
      <c r="G7" t="s" s="31">
        <v>10</v>
      </c>
      <c r="H7" s="32"/>
      <c r="I7" s="32"/>
      <c r="J7" s="32"/>
      <c r="K7" s="33">
        <v>0</v>
      </c>
    </row>
    <row r="8" ht="15" customHeight="1">
      <c r="A8" t="s" s="41">
        <v>11</v>
      </c>
      <c r="B8" s="42"/>
      <c r="C8" s="42"/>
      <c r="D8" s="42"/>
      <c r="E8" s="43">
        <v>0</v>
      </c>
      <c r="F8" s="30"/>
      <c r="G8" t="s" s="31">
        <v>12</v>
      </c>
      <c r="H8" s="32"/>
      <c r="I8" s="32"/>
      <c r="J8" s="32"/>
      <c r="K8" s="33">
        <v>0</v>
      </c>
    </row>
    <row r="9" ht="15" customHeight="1">
      <c r="A9" t="s" s="44">
        <v>13</v>
      </c>
      <c r="B9" t="s" s="45">
        <v>14</v>
      </c>
      <c r="C9" s="42"/>
      <c r="D9" s="42"/>
      <c r="E9" s="43">
        <v>0</v>
      </c>
      <c r="F9" s="30"/>
      <c r="G9" t="s" s="31">
        <v>15</v>
      </c>
      <c r="H9" s="32"/>
      <c r="I9" s="32"/>
      <c r="J9" s="32"/>
      <c r="K9" s="33">
        <v>0</v>
      </c>
    </row>
    <row r="10" ht="15" customHeight="1">
      <c r="A10" t="s" s="44">
        <v>13</v>
      </c>
      <c r="B10" t="s" s="45">
        <v>16</v>
      </c>
      <c r="C10" s="42"/>
      <c r="D10" s="42"/>
      <c r="E10" s="43">
        <v>0</v>
      </c>
      <c r="F10" s="30"/>
      <c r="G10" t="s" s="31">
        <v>17</v>
      </c>
      <c r="H10" s="32"/>
      <c r="I10" s="32"/>
      <c r="J10" s="32"/>
      <c r="K10" s="33">
        <v>279.52</v>
      </c>
    </row>
    <row r="11" ht="15" customHeight="1">
      <c r="A11" t="s" s="46">
        <v>18</v>
      </c>
      <c r="B11" s="47"/>
      <c r="C11" s="47"/>
      <c r="D11" s="48"/>
      <c r="E11" s="49">
        <f>E8-E9-E10</f>
        <v>0</v>
      </c>
      <c r="F11" s="30"/>
      <c r="G11" t="s" s="31">
        <v>19</v>
      </c>
      <c r="H11" s="32"/>
      <c r="I11" s="32"/>
      <c r="J11" s="32"/>
      <c r="K11" s="33">
        <v>0</v>
      </c>
    </row>
    <row r="12" ht="15" customHeight="1">
      <c r="A12" t="s" s="50">
        <v>20</v>
      </c>
      <c r="B12" s="51"/>
      <c r="C12" s="51"/>
      <c r="D12" s="51"/>
      <c r="E12" s="43">
        <v>0</v>
      </c>
      <c r="F12" s="30"/>
      <c r="G12" t="s" s="31">
        <v>21</v>
      </c>
      <c r="H12" s="32"/>
      <c r="I12" s="32"/>
      <c r="J12" s="32"/>
      <c r="K12" s="33">
        <v>0</v>
      </c>
    </row>
    <row r="13" ht="15" customHeight="1">
      <c r="A13" t="s" s="50">
        <v>22</v>
      </c>
      <c r="B13" s="51"/>
      <c r="C13" s="51"/>
      <c r="D13" s="51"/>
      <c r="E13" s="43">
        <v>0</v>
      </c>
      <c r="F13" s="30"/>
      <c r="G13" t="s" s="31">
        <v>23</v>
      </c>
      <c r="H13" s="32"/>
      <c r="I13" s="32"/>
      <c r="J13" s="32"/>
      <c r="K13" s="33">
        <f>-25.62-3.93+1.3</f>
        <v>-28.25</v>
      </c>
    </row>
    <row r="14" ht="15" customHeight="1">
      <c r="A14" t="s" s="50">
        <v>24</v>
      </c>
      <c r="B14" s="51"/>
      <c r="C14" s="51"/>
      <c r="D14" s="51"/>
      <c r="E14" s="43">
        <v>1000</v>
      </c>
      <c r="F14" s="30"/>
      <c r="G14" t="s" s="31">
        <v>25</v>
      </c>
      <c r="H14" s="32"/>
      <c r="I14" s="32"/>
      <c r="J14" s="32"/>
      <c r="K14" s="33">
        <v>0</v>
      </c>
    </row>
    <row r="15" ht="15" customHeight="1">
      <c r="A15" t="s" s="52">
        <v>26</v>
      </c>
      <c r="B15" s="53"/>
      <c r="C15" s="53"/>
      <c r="D15" s="54"/>
      <c r="E15" s="55">
        <f>SUM(E11:E14)</f>
        <v>1000</v>
      </c>
      <c r="F15" s="30"/>
      <c r="G15" t="s" s="31">
        <v>27</v>
      </c>
      <c r="H15" s="32"/>
      <c r="I15" s="32"/>
      <c r="J15" s="32"/>
      <c r="K15" s="33">
        <f>116.37-29+30+39.33</f>
        <v>156.7</v>
      </c>
    </row>
    <row r="16" ht="16" customHeight="1">
      <c r="A16" s="56"/>
      <c r="B16" s="57"/>
      <c r="C16" s="57"/>
      <c r="D16" s="57"/>
      <c r="E16" s="58"/>
      <c r="F16" s="30"/>
      <c r="G16" t="s" s="31">
        <v>28</v>
      </c>
      <c r="H16" s="32"/>
      <c r="I16" s="32"/>
      <c r="J16" s="32"/>
      <c r="K16" s="33">
        <v>29</v>
      </c>
    </row>
    <row r="17" ht="16" customHeight="1">
      <c r="A17" t="s" s="59">
        <v>29</v>
      </c>
      <c r="B17" s="60"/>
      <c r="C17" s="60"/>
      <c r="D17" s="60"/>
      <c r="E17" s="61"/>
      <c r="F17" s="30"/>
      <c r="G17" t="s" s="31">
        <v>30</v>
      </c>
      <c r="H17" s="32"/>
      <c r="I17" s="32"/>
      <c r="J17" s="32"/>
      <c r="K17" s="33">
        <v>0</v>
      </c>
    </row>
    <row r="18" ht="15" customHeight="1">
      <c r="A18" t="s" s="41">
        <v>31</v>
      </c>
      <c r="B18" s="42"/>
      <c r="C18" s="42"/>
      <c r="D18" s="42"/>
      <c r="E18" s="43">
        <v>0</v>
      </c>
      <c r="F18" s="30"/>
      <c r="G18" t="s" s="31">
        <v>32</v>
      </c>
      <c r="H18" s="32"/>
      <c r="I18" s="32"/>
      <c r="J18" s="32"/>
      <c r="K18" s="33">
        <v>0</v>
      </c>
    </row>
    <row r="19" ht="15" customHeight="1">
      <c r="A19" t="s" s="41">
        <v>33</v>
      </c>
      <c r="B19" s="42"/>
      <c r="C19" s="42"/>
      <c r="D19" s="42"/>
      <c r="E19" s="43">
        <v>0</v>
      </c>
      <c r="F19" s="30"/>
      <c r="G19" t="s" s="31">
        <v>34</v>
      </c>
      <c r="H19" s="32"/>
      <c r="I19" s="32"/>
      <c r="J19" s="32"/>
      <c r="K19" s="33">
        <v>160</v>
      </c>
    </row>
    <row r="20" ht="15" customHeight="1">
      <c r="A20" t="s" s="41">
        <v>35</v>
      </c>
      <c r="B20" s="42"/>
      <c r="C20" s="42"/>
      <c r="D20" s="42"/>
      <c r="E20" s="43">
        <v>0</v>
      </c>
      <c r="F20" s="30"/>
      <c r="G20" t="s" s="31">
        <v>36</v>
      </c>
      <c r="H20" s="32"/>
      <c r="I20" s="32"/>
      <c r="J20" s="32"/>
      <c r="K20" s="33">
        <v>430.63</v>
      </c>
    </row>
    <row r="21" ht="15" customHeight="1">
      <c r="A21" t="s" s="46">
        <v>37</v>
      </c>
      <c r="B21" s="47"/>
      <c r="C21" s="47"/>
      <c r="D21" s="48"/>
      <c r="E21" s="49">
        <f>SUM(E18:E20)</f>
        <v>0</v>
      </c>
      <c r="F21" s="30"/>
      <c r="G21" t="s" s="31">
        <v>38</v>
      </c>
      <c r="H21" s="32"/>
      <c r="I21" s="32"/>
      <c r="J21" s="32"/>
      <c r="K21" s="33">
        <v>0</v>
      </c>
    </row>
    <row r="22" ht="15" customHeight="1">
      <c r="A22" t="s" s="52">
        <v>39</v>
      </c>
      <c r="B22" s="53"/>
      <c r="C22" s="53"/>
      <c r="D22" s="54"/>
      <c r="E22" s="62">
        <f>E15-E21</f>
        <v>1000</v>
      </c>
      <c r="F22" s="30"/>
      <c r="G22" t="s" s="31">
        <v>40</v>
      </c>
      <c r="H22" s="32"/>
      <c r="I22" s="32"/>
      <c r="J22" s="32"/>
      <c r="K22" s="33">
        <v>0</v>
      </c>
    </row>
    <row r="23" ht="15" customHeight="1">
      <c r="A23" s="63"/>
      <c r="B23" s="64"/>
      <c r="C23" s="64"/>
      <c r="D23" s="64"/>
      <c r="E23" s="65"/>
      <c r="F23" s="30"/>
      <c r="G23" t="s" s="31">
        <v>41</v>
      </c>
      <c r="H23" s="32"/>
      <c r="I23" s="32"/>
      <c r="J23" s="32"/>
      <c r="K23" s="33">
        <f>353.81+44.89+94.7+12.6+50.53</f>
        <v>556.53</v>
      </c>
    </row>
    <row r="24" ht="15" customHeight="1">
      <c r="A24" t="s" s="59">
        <v>42</v>
      </c>
      <c r="B24" s="60"/>
      <c r="C24" s="60"/>
      <c r="D24" s="60"/>
      <c r="E24" s="66"/>
      <c r="F24" s="30"/>
      <c r="G24" t="s" s="67">
        <v>43</v>
      </c>
      <c r="H24" s="42"/>
      <c r="I24" s="42"/>
      <c r="J24" s="42"/>
      <c r="K24" s="33">
        <f>0.33+13.99</f>
        <v>14.32</v>
      </c>
    </row>
    <row r="25" ht="15" customHeight="1">
      <c r="A25" t="s" s="68">
        <v>44</v>
      </c>
      <c r="B25" s="32"/>
      <c r="C25" s="32"/>
      <c r="D25" s="32"/>
      <c r="E25" s="43">
        <v>-5198.91</v>
      </c>
      <c r="F25" s="30"/>
      <c r="G25" t="s" s="69">
        <v>45</v>
      </c>
      <c r="H25" s="47"/>
      <c r="I25" s="47"/>
      <c r="J25" s="48"/>
      <c r="K25" s="70">
        <f>SUM(K5:K24)</f>
        <v>1696.4</v>
      </c>
    </row>
    <row r="26" ht="15" customHeight="1">
      <c r="A26" t="s" s="68">
        <v>46</v>
      </c>
      <c r="B26" s="32"/>
      <c r="C26" s="32"/>
      <c r="D26" s="32"/>
      <c r="E26" s="43">
        <f>K28</f>
        <v>-696.4</v>
      </c>
      <c r="F26" s="30"/>
      <c r="G26" t="s" s="71">
        <v>47</v>
      </c>
      <c r="H26" s="72"/>
      <c r="I26" s="72"/>
      <c r="J26" s="73"/>
      <c r="K26" s="74">
        <f>E22-K25</f>
        <v>-696.4</v>
      </c>
    </row>
    <row r="27" ht="15" customHeight="1">
      <c r="A27" t="s" s="68">
        <v>48</v>
      </c>
      <c r="B27" s="32"/>
      <c r="C27" s="32"/>
      <c r="D27" s="32"/>
      <c r="E27" s="75">
        <v>0</v>
      </c>
      <c r="F27" s="30"/>
      <c r="G27" t="s" s="69">
        <v>49</v>
      </c>
      <c r="H27" s="47"/>
      <c r="I27" s="47"/>
      <c r="J27" s="48"/>
      <c r="K27" s="70">
        <v>0</v>
      </c>
    </row>
    <row r="28" ht="15" customHeight="1">
      <c r="A28" t="s" s="46">
        <v>50</v>
      </c>
      <c r="B28" s="47"/>
      <c r="C28" s="47"/>
      <c r="D28" s="48"/>
      <c r="E28" s="76">
        <f>E25+E26-E27</f>
        <v>-5895.31</v>
      </c>
      <c r="F28" s="77"/>
      <c r="G28" t="s" s="71">
        <v>51</v>
      </c>
      <c r="H28" s="72"/>
      <c r="I28" s="72"/>
      <c r="J28" s="73"/>
      <c r="K28" s="74">
        <f>K26-K27</f>
        <v>-696.4</v>
      </c>
    </row>
    <row r="29" ht="14" customHeight="1">
      <c r="A29" s="78"/>
      <c r="B29" s="15"/>
      <c r="C29" s="15"/>
      <c r="D29" s="15"/>
      <c r="E29" s="79"/>
      <c r="F29" s="80"/>
      <c r="G29" s="81"/>
      <c r="H29" s="15"/>
      <c r="I29" s="15"/>
      <c r="J29" s="15"/>
      <c r="K29" s="82"/>
    </row>
  </sheetData>
  <mergeCells count="59">
    <mergeCell ref="A12:D12"/>
    <mergeCell ref="A20:D20"/>
    <mergeCell ref="A13:D13"/>
    <mergeCell ref="A14:D14"/>
    <mergeCell ref="A19:D19"/>
    <mergeCell ref="A18:D18"/>
    <mergeCell ref="A16:E16"/>
    <mergeCell ref="A15:D15"/>
    <mergeCell ref="A17:D17"/>
    <mergeCell ref="A11:C11"/>
    <mergeCell ref="A1:B1"/>
    <mergeCell ref="A2:E2"/>
    <mergeCell ref="A26:D26"/>
    <mergeCell ref="A24:D24"/>
    <mergeCell ref="A25:D25"/>
    <mergeCell ref="A22:C22"/>
    <mergeCell ref="A21:C21"/>
    <mergeCell ref="A23:E23"/>
    <mergeCell ref="A27:D27"/>
    <mergeCell ref="A29:E29"/>
    <mergeCell ref="A28:D28"/>
    <mergeCell ref="A4:B4"/>
    <mergeCell ref="A3:E3"/>
    <mergeCell ref="A5:B5"/>
    <mergeCell ref="A6:E6"/>
    <mergeCell ref="A7:D7"/>
    <mergeCell ref="A8:D8"/>
    <mergeCell ref="B9:D9"/>
    <mergeCell ref="B10:D10"/>
    <mergeCell ref="C5:E5"/>
    <mergeCell ref="C1:E1"/>
    <mergeCell ref="F1:K3"/>
    <mergeCell ref="G15:J15"/>
    <mergeCell ref="G8:J8"/>
    <mergeCell ref="G16:J16"/>
    <mergeCell ref="G18:J18"/>
    <mergeCell ref="G17:J17"/>
    <mergeCell ref="G21:J21"/>
    <mergeCell ref="G20:J20"/>
    <mergeCell ref="G19:J19"/>
    <mergeCell ref="G22:J22"/>
    <mergeCell ref="G26:J26"/>
    <mergeCell ref="G27:J27"/>
    <mergeCell ref="G28:J28"/>
    <mergeCell ref="G29:K29"/>
    <mergeCell ref="G25:J25"/>
    <mergeCell ref="G24:J24"/>
    <mergeCell ref="G23:J23"/>
    <mergeCell ref="G12:J12"/>
    <mergeCell ref="G7:J7"/>
    <mergeCell ref="G9:J9"/>
    <mergeCell ref="G10:J10"/>
    <mergeCell ref="G11:J11"/>
    <mergeCell ref="G6:J6"/>
    <mergeCell ref="G4:J4"/>
    <mergeCell ref="G5:J5"/>
    <mergeCell ref="G13:J13"/>
    <mergeCell ref="G14:J14"/>
    <mergeCell ref="F4:F28"/>
  </mergeCells>
  <pageMargins left="1" right="1" top="1" bottom="1" header="0.25" footer="0.25"/>
  <pageSetup firstPageNumber="1" fitToHeight="1" fitToWidth="1" scale="100" useFirstPageNumber="0" orientation="landscape" pageOrder="downThenOver"/>
  <headerFooter>
    <oddFooter>&amp;C&amp;"Helvetica Neue,Regular"&amp;12&amp;K000000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